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<sst xmlns="http://schemas.openxmlformats.org/spreadsheetml/2006/main" count="86" uniqueCount="56">
  <si>
    <t>Mennyiség</t>
  </si>
  <si>
    <t>1</t>
  </si>
  <si>
    <t>43-000-001</t>
  </si>
  <si>
    <t>Munkák bruttó összege:</t>
  </si>
  <si>
    <t>Tétel</t>
  </si>
  <si>
    <t>Felmérés</t>
  </si>
  <si>
    <t>ME</t>
  </si>
  <si>
    <t>1.</t>
  </si>
  <si>
    <t>2.</t>
  </si>
  <si>
    <t>m3</t>
  </si>
  <si>
    <t>3.</t>
  </si>
  <si>
    <t>4.</t>
  </si>
  <si>
    <t>ÁFA (27%):</t>
  </si>
  <si>
    <t>5.</t>
  </si>
  <si>
    <t>m2</t>
  </si>
  <si>
    <t>Díj</t>
  </si>
  <si>
    <t>Nettó anyag</t>
  </si>
  <si>
    <t>Nettó díj</t>
  </si>
  <si>
    <t xml:space="preserve">Anyag </t>
  </si>
  <si>
    <t>Ssz.</t>
  </si>
  <si>
    <t>Munkák nettó összege:</t>
  </si>
  <si>
    <t>6.</t>
  </si>
  <si>
    <t>Tükör készítés tömörítéssel</t>
  </si>
  <si>
    <t>Bontási és alépítményi munkák</t>
  </si>
  <si>
    <t>Burkolat építési munkák</t>
  </si>
  <si>
    <t>fm</t>
  </si>
  <si>
    <t>M 0/20 Murva terítés készítése tömörítéssel 2 m szélességben bejárókban járda előtt átlag 10 cm vtg-ban</t>
  </si>
  <si>
    <t>Meglévő töredezett betonjárda bontása légkalapáccsal kézi erővel átlag 10 cm vtg-ban</t>
  </si>
  <si>
    <t>Föld kitermelés úttükörből gépi erővel kiegészítő kézi munkával átlag 20 cm vtg-ban</t>
  </si>
  <si>
    <t>CKT útalap beton készítése 10  vtg-ban</t>
  </si>
  <si>
    <t>7.</t>
  </si>
  <si>
    <t>Padka rendezés átlag 10 cm humusz terítéssel  tömörítéssel</t>
  </si>
  <si>
    <t>KÖLTSÉGVETÉS</t>
  </si>
  <si>
    <t>Homokos kavics ágyazat készítése tömörítéssel átlag 10 cm vtg-ban</t>
  </si>
  <si>
    <t>Kerti szegély építése Leier Quartz kerti szegélyből 100*5*20 cm C10-32/FN min betongerendával</t>
  </si>
  <si>
    <t>CKT útalap beton megerősítése bejárókban +5 cm vtg-ban</t>
  </si>
  <si>
    <t>Aszfalt burkolat készítése AC 8 jelű aszfaltból átlag 4 cm vastagságban felület előzetes letakarítása után bitumen emulziós alápermetezéssel</t>
  </si>
  <si>
    <t>Tükörből kikerülő föld járműre rakása gépi erővel kiegészítő kézi munkával szállítása lerakóhelyre +lerakóhelyi díj</t>
  </si>
  <si>
    <t>Bontott anyag törmelék járműre rakása gépi erővel kiegészítő kézi munkával szállítása lerakóhelyre lerakóhelyi díjjal</t>
  </si>
  <si>
    <t>TÁRGY: Kisbajcs, Hunyadi utca járda javítás munkái aszfalt burkolattal</t>
  </si>
  <si>
    <t>1*1</t>
  </si>
  <si>
    <t>db</t>
  </si>
  <si>
    <t>Fa kivágása  darabolása 45 cm törzs átmérővel, tuskó kiszedéssel és helybeni szállítással szállítási táv 400 m</t>
  </si>
  <si>
    <t>Beton burkolat fűrészelése géppel</t>
  </si>
  <si>
    <t>1*5</t>
  </si>
  <si>
    <t>8.</t>
  </si>
  <si>
    <t>9*5*1,2*0,05</t>
  </si>
  <si>
    <t>9*5*2*0,1</t>
  </si>
  <si>
    <t>114*1,2*0,15+207,8*1,2*0,12</t>
  </si>
  <si>
    <t>114*1,2*0,1+207,8*1,2*0,1</t>
  </si>
  <si>
    <t>114*0,4+114*0,6+207,8*0,5</t>
  </si>
  <si>
    <t>114*1,2*0,04+207,8*1,2*0,04</t>
  </si>
  <si>
    <t>114+114+207,8-5+24+9*4,5</t>
  </si>
  <si>
    <t>114*1,2+207,8*1,2</t>
  </si>
  <si>
    <t xml:space="preserve">Kisbajcs, Hunyadi utca járdaburkolat felújítási munkái </t>
  </si>
  <si>
    <t>AJÁNLATKÉRŐ: Kisbajcs Község Önkormányzata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</si>
</sst>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[$-40E]yyyy\.\ mmmm\ d\."/>
    <numFmt numFmtId="166" formatCode="#,##0\ _F_t"/>
    <numFmt numFmtId="167" formatCode="_-* #,##0.0\ &quot;Ft&quot;_-;\-* #,##0.0\ &quot;Ft&quot;_-;_-* &quot;-&quot;??\ &quot;Ft&quot;_-;_-@_-"/>
    <numFmt numFmtId="168" formatCode="_-* #,##0\ &quot;Ft&quot;_-;\-* #,##0\ &quot;Ft&quot;_-;_-* &quot;-&quot;??\ &quot;Ft&quot;_-;_-@_-"/>
    <numFmt numFmtId="169" formatCode="#,##0.00\ &quot;Ft&quot;"/>
  </numFmts>
  <fonts count="47">
    <font>
      <sz val="11"/>
      <color indexed="8"/>
      <name val="Calibri"/>
      <family val="2"/>
    </font>
    <font>
      <sz val="10"/>
      <name val="Arial"/>
      <family val="2"/>
    </font>
    <font>
      <sz val="20"/>
      <color indexed="8"/>
      <name val="Calibri"/>
      <family val="2"/>
    </font>
    <font>
      <b/>
      <sz val="18"/>
      <name val="Times New Roman"/>
      <family val="1"/>
    </font>
    <font>
      <b/>
      <sz val="14"/>
      <name val="Times New Roman"/>
      <family val="1"/>
    </font>
    <font>
      <b/>
      <sz val="12"/>
      <color indexed="8"/>
      <name val="Calibri"/>
      <family val="2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22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14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2" fillId="25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27" borderId="7" applyNumberFormat="0" applyFont="0" applyAlignment="0" applyProtection="0"/>
    <xf numFmtId="0" fontId="40" fillId="28" borderId="0" applyNumberFormat="0" applyBorder="0" applyAlignment="0" applyProtection="0"/>
    <xf numFmtId="0" fontId="41" fillId="29" borderId="8" applyNumberFormat="0" applyAlignment="0" applyProtection="0"/>
    <xf numFmtId="0" fontId="42" fillId="0" borderId="0" applyNumberFormat="0" applyFill="0" applyBorder="0" applyAlignment="0" applyProtection="0"/>
    <xf numFmtId="0" fontId="1" fillId="0" borderId="0">
      <alignment/>
      <protection/>
    </xf>
    <xf numFmtId="0" fontId="4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0" fontId="45" fillId="31" borderId="0" applyNumberFormat="0" applyBorder="0" applyAlignment="0" applyProtection="0"/>
    <xf numFmtId="0" fontId="46" fillId="29" borderId="1" applyNumberFormat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49" fontId="7" fillId="0" borderId="10" xfId="54" applyNumberFormat="1" applyFont="1" applyBorder="1" applyAlignment="1">
      <alignment horizontal="center" vertical="center" wrapText="1"/>
      <protection/>
    </xf>
    <xf numFmtId="0" fontId="7" fillId="0" borderId="10" xfId="54" applyFont="1" applyBorder="1" applyAlignment="1">
      <alignment vertical="center"/>
      <protection/>
    </xf>
    <xf numFmtId="49" fontId="7" fillId="0" borderId="10" xfId="54" applyNumberFormat="1" applyFont="1" applyBorder="1" applyAlignment="1">
      <alignment vertical="center" wrapText="1"/>
      <protection/>
    </xf>
    <xf numFmtId="0" fontId="0" fillId="0" borderId="0" xfId="0" applyFill="1" applyAlignment="1">
      <alignment/>
    </xf>
    <xf numFmtId="49" fontId="7" fillId="0" borderId="0" xfId="54" applyNumberFormat="1" applyFont="1" applyBorder="1" applyAlignment="1">
      <alignment horizontal="left" vertical="center" wrapText="1"/>
      <protection/>
    </xf>
    <xf numFmtId="49" fontId="4" fillId="0" borderId="0" xfId="54" applyNumberFormat="1" applyFont="1" applyBorder="1" applyAlignment="1">
      <alignment horizontal="left" vertical="center" wrapText="1"/>
      <protection/>
    </xf>
    <xf numFmtId="166" fontId="7" fillId="0" borderId="10" xfId="54" applyNumberFormat="1" applyFont="1" applyBorder="1" applyAlignment="1">
      <alignment vertical="center"/>
      <protection/>
    </xf>
    <xf numFmtId="166" fontId="0" fillId="0" borderId="0" xfId="0" applyNumberFormat="1" applyAlignment="1">
      <alignment/>
    </xf>
    <xf numFmtId="49" fontId="10" fillId="0" borderId="10" xfId="54" applyNumberFormat="1" applyFont="1" applyBorder="1" applyAlignment="1">
      <alignment horizontal="center" vertical="center" wrapText="1"/>
      <protection/>
    </xf>
    <xf numFmtId="49" fontId="11" fillId="0" borderId="10" xfId="54" applyNumberFormat="1" applyFont="1" applyBorder="1" applyAlignment="1">
      <alignment horizontal="center" vertical="center" wrapText="1"/>
      <protection/>
    </xf>
    <xf numFmtId="166" fontId="10" fillId="0" borderId="10" xfId="54" applyNumberFormat="1" applyFont="1" applyBorder="1" applyAlignment="1">
      <alignment horizontal="center" vertical="center" wrapText="1"/>
      <protection/>
    </xf>
    <xf numFmtId="164" fontId="10" fillId="0" borderId="10" xfId="54" applyNumberFormat="1" applyFont="1" applyBorder="1" applyAlignment="1">
      <alignment horizontal="center" vertical="center"/>
      <protection/>
    </xf>
    <xf numFmtId="166" fontId="7" fillId="0" borderId="11" xfId="54" applyNumberFormat="1" applyFont="1" applyBorder="1" applyAlignment="1">
      <alignment vertical="center"/>
      <protection/>
    </xf>
    <xf numFmtId="41" fontId="12" fillId="0" borderId="0" xfId="0" applyNumberFormat="1" applyFont="1" applyBorder="1" applyAlignment="1">
      <alignment horizontal="center"/>
    </xf>
    <xf numFmtId="0" fontId="0" fillId="0" borderId="0" xfId="0" applyFill="1" applyAlignment="1">
      <alignment vertical="center"/>
    </xf>
    <xf numFmtId="42" fontId="10" fillId="0" borderId="10" xfId="54" applyNumberFormat="1" applyFont="1" applyBorder="1" applyAlignment="1">
      <alignment horizontal="center" vertical="center" wrapText="1"/>
      <protection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166" fontId="7" fillId="0" borderId="10" xfId="54" applyNumberFormat="1" applyFont="1" applyBorder="1" applyAlignment="1">
      <alignment horizontal="center" vertical="center" wrapText="1"/>
      <protection/>
    </xf>
    <xf numFmtId="166" fontId="7" fillId="0" borderId="10" xfId="54" applyNumberFormat="1" applyFont="1" applyFill="1" applyBorder="1" applyAlignment="1">
      <alignment vertical="center"/>
      <protection/>
    </xf>
    <xf numFmtId="164" fontId="7" fillId="0" borderId="10" xfId="54" applyNumberFormat="1" applyFont="1" applyBorder="1" applyAlignment="1">
      <alignment horizontal="center" vertical="center"/>
      <protection/>
    </xf>
    <xf numFmtId="164" fontId="4" fillId="0" borderId="0" xfId="54" applyNumberFormat="1" applyFont="1" applyBorder="1" applyAlignment="1">
      <alignment horizontal="center" vertical="center" wrapText="1"/>
      <protection/>
    </xf>
    <xf numFmtId="164" fontId="0" fillId="0" borderId="0" xfId="0" applyNumberFormat="1" applyAlignment="1">
      <alignment horizontal="center"/>
    </xf>
    <xf numFmtId="166" fontId="12" fillId="0" borderId="0" xfId="0" applyNumberFormat="1" applyFont="1" applyBorder="1" applyAlignment="1">
      <alignment horizontal="center"/>
    </xf>
    <xf numFmtId="166" fontId="6" fillId="0" borderId="0" xfId="0" applyNumberFormat="1" applyFont="1" applyAlignment="1">
      <alignment/>
    </xf>
    <xf numFmtId="0" fontId="9" fillId="0" borderId="10" xfId="0" applyFont="1" applyBorder="1" applyAlignment="1">
      <alignment horizontal="center" vertical="center"/>
    </xf>
    <xf numFmtId="49" fontId="4" fillId="0" borderId="12" xfId="54" applyNumberFormat="1" applyFont="1" applyBorder="1" applyAlignment="1">
      <alignment horizontal="left" vertical="center" wrapText="1"/>
      <protection/>
    </xf>
    <xf numFmtId="49" fontId="4" fillId="0" borderId="13" xfId="54" applyNumberFormat="1" applyFont="1" applyBorder="1" applyAlignment="1">
      <alignment horizontal="left" vertical="center" wrapText="1"/>
      <protection/>
    </xf>
    <xf numFmtId="49" fontId="4" fillId="0" borderId="11" xfId="54" applyNumberFormat="1" applyFont="1" applyBorder="1" applyAlignment="1">
      <alignment horizontal="left" vertical="center" wrapText="1"/>
      <protection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168" fontId="13" fillId="0" borderId="12" xfId="56" applyNumberFormat="1" applyFont="1" applyBorder="1" applyAlignment="1">
      <alignment horizontal="center"/>
    </xf>
    <xf numFmtId="168" fontId="13" fillId="0" borderId="11" xfId="56" applyNumberFormat="1" applyFont="1" applyBorder="1" applyAlignment="1">
      <alignment horizontal="center"/>
    </xf>
    <xf numFmtId="49" fontId="4" fillId="0" borderId="10" xfId="54" applyNumberFormat="1" applyFont="1" applyBorder="1" applyAlignment="1">
      <alignment horizontal="left" vertical="center" wrapText="1"/>
      <protection/>
    </xf>
    <xf numFmtId="168" fontId="6" fillId="0" borderId="12" xfId="56" applyNumberFormat="1" applyFont="1" applyBorder="1" applyAlignment="1">
      <alignment horizontal="center"/>
    </xf>
    <xf numFmtId="168" fontId="6" fillId="0" borderId="11" xfId="56" applyNumberFormat="1" applyFont="1" applyBorder="1" applyAlignment="1">
      <alignment horizontal="center"/>
    </xf>
    <xf numFmtId="49" fontId="8" fillId="0" borderId="12" xfId="54" applyNumberFormat="1" applyFont="1" applyBorder="1" applyAlignment="1">
      <alignment horizontal="center" vertical="center" wrapText="1"/>
      <protection/>
    </xf>
    <xf numFmtId="49" fontId="8" fillId="0" borderId="13" xfId="54" applyNumberFormat="1" applyFont="1" applyBorder="1" applyAlignment="1">
      <alignment horizontal="center" vertical="center" wrapText="1"/>
      <protection/>
    </xf>
    <xf numFmtId="49" fontId="8" fillId="0" borderId="11" xfId="54" applyNumberFormat="1" applyFont="1" applyBorder="1" applyAlignment="1">
      <alignment horizontal="center" vertical="center" wrapText="1"/>
      <protection/>
    </xf>
    <xf numFmtId="49" fontId="3" fillId="0" borderId="10" xfId="54" applyNumberFormat="1" applyFont="1" applyBorder="1" applyAlignment="1">
      <alignment horizontal="center" vertical="center" wrapText="1"/>
      <protection/>
    </xf>
    <xf numFmtId="49" fontId="7" fillId="0" borderId="10" xfId="54" applyNumberFormat="1" applyFont="1" applyBorder="1" applyAlignment="1">
      <alignment horizontal="left" vertical="center" wrapText="1"/>
      <protection/>
    </xf>
    <xf numFmtId="49" fontId="7" fillId="0" borderId="0" xfId="54" applyNumberFormat="1" applyFont="1" applyBorder="1" applyAlignment="1">
      <alignment horizontal="center" vertical="center" wrapText="1"/>
      <protection/>
    </xf>
    <xf numFmtId="0" fontId="6" fillId="0" borderId="12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49" fontId="7" fillId="0" borderId="0" xfId="54" applyNumberFormat="1" applyFont="1" applyBorder="1" applyAlignment="1">
      <alignment horizontal="left" vertical="center" wrapText="1"/>
      <protection/>
    </xf>
    <xf numFmtId="49" fontId="4" fillId="0" borderId="12" xfId="54" applyNumberFormat="1" applyFont="1" applyBorder="1" applyAlignment="1">
      <alignment horizontal="center" vertical="center" wrapText="1"/>
      <protection/>
    </xf>
    <xf numFmtId="49" fontId="4" fillId="0" borderId="13" xfId="54" applyNumberFormat="1" applyFont="1" applyBorder="1" applyAlignment="1">
      <alignment horizontal="center" vertical="center" wrapText="1"/>
      <protection/>
    </xf>
    <xf numFmtId="49" fontId="4" fillId="0" borderId="11" xfId="54" applyNumberFormat="1" applyFont="1" applyBorder="1" applyAlignment="1">
      <alignment horizontal="center" vertical="center" wrapText="1"/>
      <protection/>
    </xf>
    <xf numFmtId="1" fontId="6" fillId="0" borderId="12" xfId="0" applyNumberFormat="1" applyFont="1" applyBorder="1" applyAlignment="1">
      <alignment horizontal="center" vertical="center" wrapText="1"/>
    </xf>
    <xf numFmtId="1" fontId="6" fillId="0" borderId="13" xfId="0" applyNumberFormat="1" applyFont="1" applyBorder="1" applyAlignment="1">
      <alignment horizontal="center" vertical="center" wrapText="1"/>
    </xf>
    <xf numFmtId="1" fontId="6" fillId="0" borderId="11" xfId="0" applyNumberFormat="1" applyFont="1" applyBorder="1" applyAlignment="1">
      <alignment horizontal="center" vertical="center" wrapText="1"/>
    </xf>
  </cellXfs>
  <cellStyles count="48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_Költségvetés_fiaztató1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tabSelected="1" zoomScale="70" zoomScaleNormal="70" zoomScalePageLayoutView="0" workbookViewId="0" topLeftCell="A4">
      <selection activeCell="O11" sqref="O11"/>
    </sheetView>
  </sheetViews>
  <sheetFormatPr defaultColWidth="9.140625" defaultRowHeight="15"/>
  <cols>
    <col min="1" max="1" width="5.140625" style="2" customWidth="1"/>
    <col min="2" max="3" width="14.8515625" style="0" hidden="1" customWidth="1"/>
    <col min="4" max="4" width="69.8515625" style="0" customWidth="1"/>
    <col min="5" max="5" width="19.00390625" style="0" bestFit="1" customWidth="1"/>
    <col min="6" max="6" width="13.8515625" style="0" bestFit="1" customWidth="1"/>
    <col min="7" max="7" width="17.140625" style="0" customWidth="1"/>
    <col min="8" max="8" width="12.140625" style="26" customWidth="1"/>
    <col min="9" max="9" width="6.421875" style="0" customWidth="1"/>
    <col min="10" max="10" width="13.421875" style="0" customWidth="1"/>
    <col min="11" max="11" width="14.00390625" style="10" customWidth="1"/>
    <col min="12" max="12" width="17.421875" style="10" customWidth="1"/>
    <col min="13" max="13" width="17.421875" style="0" customWidth="1"/>
    <col min="14" max="14" width="9.140625" style="1" customWidth="1"/>
    <col min="16" max="16" width="9.140625" style="6" customWidth="1"/>
  </cols>
  <sheetData>
    <row r="1" spans="1:13" ht="27">
      <c r="A1" s="45" t="s">
        <v>32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7"/>
    </row>
    <row r="2" spans="1:13" ht="25.5">
      <c r="A2" s="48" t="s">
        <v>54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</row>
    <row r="3" spans="1:13" ht="25.5">
      <c r="A3" s="30" t="s">
        <v>55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2"/>
    </row>
    <row r="4" spans="1:13" ht="25.5">
      <c r="A4" s="42" t="s">
        <v>39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</row>
    <row r="5" spans="1:16" s="20" customFormat="1" ht="25.5">
      <c r="A5" s="11" t="s">
        <v>19</v>
      </c>
      <c r="B5" s="12"/>
      <c r="C5" s="11"/>
      <c r="D5" s="11" t="s">
        <v>4</v>
      </c>
      <c r="E5" s="29" t="s">
        <v>5</v>
      </c>
      <c r="F5" s="29"/>
      <c r="G5" s="29"/>
      <c r="H5" s="14" t="s">
        <v>0</v>
      </c>
      <c r="I5" s="11" t="s">
        <v>6</v>
      </c>
      <c r="J5" s="11" t="s">
        <v>18</v>
      </c>
      <c r="K5" s="13" t="s">
        <v>15</v>
      </c>
      <c r="L5" s="13" t="s">
        <v>16</v>
      </c>
      <c r="M5" s="18" t="s">
        <v>17</v>
      </c>
      <c r="N5" s="19"/>
      <c r="P5" s="21"/>
    </row>
    <row r="6" spans="1:13" ht="25.5">
      <c r="A6" s="30" t="s">
        <v>23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2"/>
    </row>
    <row r="7" spans="1:13" ht="36">
      <c r="A7" s="3" t="s">
        <v>7</v>
      </c>
      <c r="B7" s="3" t="s">
        <v>1</v>
      </c>
      <c r="C7" s="4" t="s">
        <v>2</v>
      </c>
      <c r="D7" s="5" t="s">
        <v>42</v>
      </c>
      <c r="E7" s="36" t="s">
        <v>40</v>
      </c>
      <c r="F7" s="37"/>
      <c r="G7" s="38"/>
      <c r="H7" s="24">
        <v>1</v>
      </c>
      <c r="I7" s="3" t="s">
        <v>41</v>
      </c>
      <c r="J7" s="22">
        <v>0</v>
      </c>
      <c r="K7" s="9">
        <v>0</v>
      </c>
      <c r="L7" s="9">
        <f>H7*J7</f>
        <v>0</v>
      </c>
      <c r="M7" s="23">
        <f>H7*K7</f>
        <v>0</v>
      </c>
    </row>
    <row r="8" spans="1:13" ht="25.5">
      <c r="A8" s="3" t="s">
        <v>8</v>
      </c>
      <c r="B8" s="3" t="s">
        <v>1</v>
      </c>
      <c r="C8" s="4" t="s">
        <v>2</v>
      </c>
      <c r="D8" s="5" t="s">
        <v>43</v>
      </c>
      <c r="E8" s="36" t="s">
        <v>44</v>
      </c>
      <c r="F8" s="37"/>
      <c r="G8" s="38"/>
      <c r="H8" s="24">
        <v>5</v>
      </c>
      <c r="I8" s="3" t="s">
        <v>25</v>
      </c>
      <c r="J8" s="22">
        <v>0</v>
      </c>
      <c r="K8" s="9">
        <v>0</v>
      </c>
      <c r="L8" s="9">
        <f>H8*J8</f>
        <v>0</v>
      </c>
      <c r="M8" s="23">
        <f>H8*K8</f>
        <v>0</v>
      </c>
    </row>
    <row r="9" spans="1:13" ht="36">
      <c r="A9" s="3" t="s">
        <v>10</v>
      </c>
      <c r="B9" s="3" t="s">
        <v>1</v>
      </c>
      <c r="C9" s="4" t="s">
        <v>2</v>
      </c>
      <c r="D9" s="5" t="s">
        <v>27</v>
      </c>
      <c r="E9" s="36" t="s">
        <v>48</v>
      </c>
      <c r="F9" s="37"/>
      <c r="G9" s="38"/>
      <c r="H9" s="24">
        <v>50.44</v>
      </c>
      <c r="I9" s="3" t="s">
        <v>9</v>
      </c>
      <c r="J9" s="22">
        <v>0</v>
      </c>
      <c r="K9" s="9">
        <v>0</v>
      </c>
      <c r="L9" s="9">
        <f aca="true" t="shared" si="0" ref="L9:L14">H9*J9</f>
        <v>0</v>
      </c>
      <c r="M9" s="23">
        <f aca="true" t="shared" si="1" ref="M9:M14">H9*K9</f>
        <v>0</v>
      </c>
    </row>
    <row r="10" spans="1:16" ht="36">
      <c r="A10" s="3" t="s">
        <v>11</v>
      </c>
      <c r="B10" s="3" t="s">
        <v>1</v>
      </c>
      <c r="C10" s="4" t="s">
        <v>2</v>
      </c>
      <c r="D10" s="5" t="s">
        <v>38</v>
      </c>
      <c r="E10" s="36" t="s">
        <v>48</v>
      </c>
      <c r="F10" s="37"/>
      <c r="G10" s="38"/>
      <c r="H10" s="24">
        <v>50.44</v>
      </c>
      <c r="I10" s="3" t="s">
        <v>9</v>
      </c>
      <c r="J10" s="22">
        <v>0</v>
      </c>
      <c r="K10" s="9">
        <v>0</v>
      </c>
      <c r="L10" s="9">
        <f t="shared" si="0"/>
        <v>0</v>
      </c>
      <c r="M10" s="23">
        <f t="shared" si="1"/>
        <v>0</v>
      </c>
      <c r="P10" s="17"/>
    </row>
    <row r="11" spans="1:13" ht="42" customHeight="1">
      <c r="A11" s="3" t="s">
        <v>13</v>
      </c>
      <c r="B11" s="3" t="s">
        <v>1</v>
      </c>
      <c r="C11" s="4" t="s">
        <v>2</v>
      </c>
      <c r="D11" s="5" t="s">
        <v>28</v>
      </c>
      <c r="E11" s="33" t="s">
        <v>49</v>
      </c>
      <c r="F11" s="34"/>
      <c r="G11" s="35"/>
      <c r="H11" s="24">
        <v>38.62</v>
      </c>
      <c r="I11" s="3" t="s">
        <v>9</v>
      </c>
      <c r="J11" s="22">
        <v>0</v>
      </c>
      <c r="K11" s="9">
        <v>0</v>
      </c>
      <c r="L11" s="9">
        <f t="shared" si="0"/>
        <v>0</v>
      </c>
      <c r="M11" s="23">
        <f t="shared" si="1"/>
        <v>0</v>
      </c>
    </row>
    <row r="12" spans="1:13" ht="21.75" customHeight="1">
      <c r="A12" s="3" t="s">
        <v>21</v>
      </c>
      <c r="B12" s="3" t="s">
        <v>1</v>
      </c>
      <c r="C12" s="4" t="s">
        <v>2</v>
      </c>
      <c r="D12" s="5" t="s">
        <v>22</v>
      </c>
      <c r="E12" s="51" t="s">
        <v>53</v>
      </c>
      <c r="F12" s="52"/>
      <c r="G12" s="53"/>
      <c r="H12" s="24">
        <v>386.2</v>
      </c>
      <c r="I12" s="3" t="s">
        <v>14</v>
      </c>
      <c r="J12" s="22">
        <v>0</v>
      </c>
      <c r="K12" s="9">
        <v>0</v>
      </c>
      <c r="L12" s="9">
        <v>0</v>
      </c>
      <c r="M12" s="23">
        <f t="shared" si="1"/>
        <v>0</v>
      </c>
    </row>
    <row r="13" spans="1:13" ht="39" customHeight="1">
      <c r="A13" s="3" t="s">
        <v>30</v>
      </c>
      <c r="B13" s="3"/>
      <c r="C13" s="4"/>
      <c r="D13" s="5" t="s">
        <v>37</v>
      </c>
      <c r="E13" s="33" t="s">
        <v>49</v>
      </c>
      <c r="F13" s="34"/>
      <c r="G13" s="35"/>
      <c r="H13" s="24">
        <v>38.62</v>
      </c>
      <c r="I13" s="3" t="s">
        <v>9</v>
      </c>
      <c r="J13" s="22">
        <v>0</v>
      </c>
      <c r="K13" s="9">
        <v>0</v>
      </c>
      <c r="L13" s="9">
        <f>H13*J13</f>
        <v>0</v>
      </c>
      <c r="M13" s="23">
        <f>H13*K13</f>
        <v>0</v>
      </c>
    </row>
    <row r="14" spans="1:13" ht="39" customHeight="1">
      <c r="A14" s="3" t="s">
        <v>45</v>
      </c>
      <c r="B14" s="3"/>
      <c r="C14" s="4"/>
      <c r="D14" s="5" t="s">
        <v>33</v>
      </c>
      <c r="E14" s="36" t="s">
        <v>49</v>
      </c>
      <c r="F14" s="37"/>
      <c r="G14" s="38"/>
      <c r="H14" s="24">
        <v>38.62</v>
      </c>
      <c r="I14" s="3" t="s">
        <v>9</v>
      </c>
      <c r="J14" s="22">
        <v>0</v>
      </c>
      <c r="K14" s="9">
        <v>0</v>
      </c>
      <c r="L14" s="9">
        <f t="shared" si="0"/>
        <v>0</v>
      </c>
      <c r="M14" s="23">
        <f t="shared" si="1"/>
        <v>0</v>
      </c>
    </row>
    <row r="15" spans="1:13" ht="25.5">
      <c r="A15" s="30" t="s">
        <v>24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2"/>
    </row>
    <row r="16" spans="1:13" ht="36">
      <c r="A16" s="3" t="s">
        <v>7</v>
      </c>
      <c r="B16" s="3"/>
      <c r="C16" s="4"/>
      <c r="D16" s="5" t="s">
        <v>34</v>
      </c>
      <c r="E16" s="33" t="s">
        <v>52</v>
      </c>
      <c r="F16" s="34"/>
      <c r="G16" s="35"/>
      <c r="H16" s="24">
        <v>495.3</v>
      </c>
      <c r="I16" s="3" t="s">
        <v>25</v>
      </c>
      <c r="J16" s="22">
        <v>0</v>
      </c>
      <c r="K16" s="9">
        <v>0</v>
      </c>
      <c r="L16" s="9">
        <f aca="true" t="shared" si="2" ref="L16:L21">H16*J16</f>
        <v>0</v>
      </c>
      <c r="M16" s="23">
        <f aca="true" t="shared" si="3" ref="M16:M21">H16*K16</f>
        <v>0</v>
      </c>
    </row>
    <row r="17" spans="1:13" ht="25.5">
      <c r="A17" s="3" t="s">
        <v>8</v>
      </c>
      <c r="B17" s="3"/>
      <c r="C17" s="4"/>
      <c r="D17" s="5" t="s">
        <v>29</v>
      </c>
      <c r="E17" s="33" t="s">
        <v>49</v>
      </c>
      <c r="F17" s="34"/>
      <c r="G17" s="35"/>
      <c r="H17" s="24">
        <v>38.62</v>
      </c>
      <c r="I17" s="3" t="s">
        <v>9</v>
      </c>
      <c r="J17" s="22">
        <v>0</v>
      </c>
      <c r="K17" s="9">
        <v>0</v>
      </c>
      <c r="L17" s="9">
        <f t="shared" si="2"/>
        <v>0</v>
      </c>
      <c r="M17" s="23">
        <f t="shared" si="3"/>
        <v>0</v>
      </c>
    </row>
    <row r="18" spans="1:13" ht="37.5" customHeight="1">
      <c r="A18" s="3" t="s">
        <v>10</v>
      </c>
      <c r="B18" s="3"/>
      <c r="C18" s="4"/>
      <c r="D18" s="5" t="s">
        <v>35</v>
      </c>
      <c r="E18" s="33" t="s">
        <v>46</v>
      </c>
      <c r="F18" s="34"/>
      <c r="G18" s="35"/>
      <c r="H18" s="24">
        <v>2.7</v>
      </c>
      <c r="I18" s="3" t="s">
        <v>9</v>
      </c>
      <c r="J18" s="22">
        <v>0</v>
      </c>
      <c r="K18" s="9">
        <v>0</v>
      </c>
      <c r="L18" s="9">
        <f>H18*J18</f>
        <v>0</v>
      </c>
      <c r="M18" s="23">
        <f>H18*K18</f>
        <v>0</v>
      </c>
    </row>
    <row r="19" spans="1:13" ht="54">
      <c r="A19" s="3" t="s">
        <v>11</v>
      </c>
      <c r="B19" s="3"/>
      <c r="C19" s="4"/>
      <c r="D19" s="5" t="s">
        <v>36</v>
      </c>
      <c r="E19" s="33" t="s">
        <v>51</v>
      </c>
      <c r="F19" s="34"/>
      <c r="G19" s="35"/>
      <c r="H19" s="24">
        <v>15.44</v>
      </c>
      <c r="I19" s="3" t="s">
        <v>9</v>
      </c>
      <c r="J19" s="22">
        <v>0</v>
      </c>
      <c r="K19" s="9">
        <v>0</v>
      </c>
      <c r="L19" s="9">
        <f t="shared" si="2"/>
        <v>0</v>
      </c>
      <c r="M19" s="23">
        <f t="shared" si="3"/>
        <v>0</v>
      </c>
    </row>
    <row r="20" spans="1:13" ht="39.75" customHeight="1">
      <c r="A20" s="3" t="s">
        <v>13</v>
      </c>
      <c r="B20" s="3"/>
      <c r="C20" s="4"/>
      <c r="D20" s="5" t="s">
        <v>31</v>
      </c>
      <c r="E20" s="58" t="s">
        <v>50</v>
      </c>
      <c r="F20" s="59"/>
      <c r="G20" s="60"/>
      <c r="H20" s="24">
        <v>218</v>
      </c>
      <c r="I20" s="3" t="s">
        <v>14</v>
      </c>
      <c r="J20" s="22">
        <v>0</v>
      </c>
      <c r="K20" s="9">
        <v>0</v>
      </c>
      <c r="L20" s="9">
        <f t="shared" si="2"/>
        <v>0</v>
      </c>
      <c r="M20" s="23">
        <f t="shared" si="3"/>
        <v>0</v>
      </c>
    </row>
    <row r="21" spans="1:13" ht="36">
      <c r="A21" s="3" t="s">
        <v>21</v>
      </c>
      <c r="B21" s="3"/>
      <c r="C21" s="4"/>
      <c r="D21" s="5" t="s">
        <v>26</v>
      </c>
      <c r="E21" s="33" t="s">
        <v>47</v>
      </c>
      <c r="F21" s="34"/>
      <c r="G21" s="35"/>
      <c r="H21" s="24">
        <v>9</v>
      </c>
      <c r="I21" s="3" t="s">
        <v>9</v>
      </c>
      <c r="J21" s="22">
        <v>0</v>
      </c>
      <c r="K21" s="9">
        <v>0</v>
      </c>
      <c r="L21" s="9">
        <f t="shared" si="2"/>
        <v>0</v>
      </c>
      <c r="M21" s="23">
        <f t="shared" si="3"/>
        <v>0</v>
      </c>
    </row>
    <row r="22" spans="1:13" ht="25.5">
      <c r="A22" s="55"/>
      <c r="B22" s="56"/>
      <c r="C22" s="56"/>
      <c r="D22" s="56"/>
      <c r="E22" s="56"/>
      <c r="F22" s="56"/>
      <c r="G22" s="56"/>
      <c r="H22" s="56"/>
      <c r="I22" s="56"/>
      <c r="J22" s="56"/>
      <c r="K22" s="57"/>
      <c r="L22" s="15">
        <f>SUM(L7:L21)</f>
        <v>0</v>
      </c>
      <c r="M22" s="23">
        <f>SUM(M7:M21)</f>
        <v>0</v>
      </c>
    </row>
    <row r="23" spans="1:13" ht="25.5">
      <c r="A23" s="30" t="s">
        <v>20</v>
      </c>
      <c r="B23" s="31"/>
      <c r="C23" s="31"/>
      <c r="D23" s="31"/>
      <c r="E23" s="31"/>
      <c r="F23" s="31"/>
      <c r="G23" s="31"/>
      <c r="H23" s="31"/>
      <c r="I23" s="31"/>
      <c r="J23" s="31"/>
      <c r="K23" s="32"/>
      <c r="L23" s="40">
        <f>L22+M22</f>
        <v>0</v>
      </c>
      <c r="M23" s="41"/>
    </row>
    <row r="24" spans="1:13" ht="25.5">
      <c r="A24" s="42" t="s">
        <v>12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3">
        <f>L23*0.27</f>
        <v>0</v>
      </c>
      <c r="M24" s="44"/>
    </row>
    <row r="25" spans="1:13" ht="25.5">
      <c r="A25" s="42" t="s">
        <v>3</v>
      </c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0">
        <f>L24+L23</f>
        <v>0</v>
      </c>
      <c r="M25" s="41"/>
    </row>
    <row r="26" spans="1:13" ht="25.5">
      <c r="A26" s="8"/>
      <c r="B26" s="8"/>
      <c r="C26" s="8"/>
      <c r="D26" s="8"/>
      <c r="E26" s="8"/>
      <c r="F26" s="8"/>
      <c r="G26" s="8"/>
      <c r="H26" s="25"/>
      <c r="I26" s="8"/>
      <c r="J26" s="8"/>
      <c r="K26" s="8"/>
      <c r="L26" s="16"/>
      <c r="M26" s="27"/>
    </row>
    <row r="27" spans="1:13" ht="25.5">
      <c r="A27" s="54"/>
      <c r="B27" s="54"/>
      <c r="C27" s="54"/>
      <c r="D27" s="54"/>
      <c r="E27" s="8"/>
      <c r="F27" s="8"/>
      <c r="G27" s="8"/>
      <c r="H27" s="25"/>
      <c r="I27" s="8"/>
      <c r="J27" s="8"/>
      <c r="K27" s="8"/>
      <c r="L27" s="16"/>
      <c r="M27" s="28"/>
    </row>
    <row r="28" spans="1:13" ht="19.5" customHeight="1">
      <c r="A28" s="54"/>
      <c r="B28" s="54"/>
      <c r="C28" s="54"/>
      <c r="D28" s="54"/>
      <c r="E28" s="7"/>
      <c r="F28" s="7"/>
      <c r="G28" s="7"/>
      <c r="H28" s="50"/>
      <c r="I28" s="50"/>
      <c r="J28" s="50"/>
      <c r="K28" s="50"/>
      <c r="L28" s="50"/>
      <c r="M28" s="50"/>
    </row>
    <row r="29" spans="8:13" ht="19.5" customHeight="1">
      <c r="H29" s="39"/>
      <c r="I29" s="39"/>
      <c r="J29" s="39"/>
      <c r="K29" s="39"/>
      <c r="L29" s="39"/>
      <c r="M29" s="39"/>
    </row>
    <row r="33" ht="25.5">
      <c r="J33" s="8"/>
    </row>
  </sheetData>
  <sheetProtection/>
  <mergeCells count="32">
    <mergeCell ref="E9:G9"/>
    <mergeCell ref="E19:G19"/>
    <mergeCell ref="E20:G20"/>
    <mergeCell ref="A27:D27"/>
    <mergeCell ref="E18:G18"/>
    <mergeCell ref="A25:K25"/>
    <mergeCell ref="L25:M25"/>
    <mergeCell ref="E11:G11"/>
    <mergeCell ref="A23:K23"/>
    <mergeCell ref="A28:D28"/>
    <mergeCell ref="E21:G21"/>
    <mergeCell ref="A22:K22"/>
    <mergeCell ref="H29:M29"/>
    <mergeCell ref="L23:M23"/>
    <mergeCell ref="A24:K24"/>
    <mergeCell ref="L24:M24"/>
    <mergeCell ref="A1:M1"/>
    <mergeCell ref="A2:M2"/>
    <mergeCell ref="A3:M3"/>
    <mergeCell ref="A4:M4"/>
    <mergeCell ref="H28:M28"/>
    <mergeCell ref="E12:G12"/>
    <mergeCell ref="E5:G5"/>
    <mergeCell ref="A6:M6"/>
    <mergeCell ref="E16:G16"/>
    <mergeCell ref="E17:G17"/>
    <mergeCell ref="E13:G13"/>
    <mergeCell ref="E14:G14"/>
    <mergeCell ref="A15:M15"/>
    <mergeCell ref="E10:G10"/>
    <mergeCell ref="E7:G7"/>
    <mergeCell ref="E8:G8"/>
  </mergeCells>
  <printOptions/>
  <pageMargins left="0.5905511811023623" right="0.5905511811023623" top="0.1968503937007874" bottom="0.1968503937007874" header="0.31496062992125984" footer="0.31496062992125984"/>
  <pageSetup horizontalDpi="300" verticalDpi="3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15" sqref="O1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Nagy Richárd</dc:creator>
  <cp:keywords/>
  <dc:description/>
  <cp:lastModifiedBy>Kovács Tamás</cp:lastModifiedBy>
  <cp:lastPrinted>2017-04-24T13:01:36Z</cp:lastPrinted>
  <dcterms:created xsi:type="dcterms:W3CDTF">2010-04-19T08:18:13Z</dcterms:created>
  <dcterms:modified xsi:type="dcterms:W3CDTF">2018-03-15T14:35:40Z</dcterms:modified>
  <cp:category/>
  <cp:version/>
  <cp:contentType/>
  <cp:contentStatus/>
</cp:coreProperties>
</file>