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<sst xmlns="http://schemas.openxmlformats.org/spreadsheetml/2006/main" count="74" uniqueCount="50">
  <si>
    <t>Mennyiség</t>
  </si>
  <si>
    <t>1</t>
  </si>
  <si>
    <t>43-000-001</t>
  </si>
  <si>
    <t>Munkák bruttó összege:</t>
  </si>
  <si>
    <t>Tétel</t>
  </si>
  <si>
    <t>Felmérés</t>
  </si>
  <si>
    <t>ME</t>
  </si>
  <si>
    <t>1.</t>
  </si>
  <si>
    <t>2.</t>
  </si>
  <si>
    <t>m3</t>
  </si>
  <si>
    <t>3.</t>
  </si>
  <si>
    <t>4.</t>
  </si>
  <si>
    <t>ÁFA (27%):</t>
  </si>
  <si>
    <t>5.</t>
  </si>
  <si>
    <t>m2</t>
  </si>
  <si>
    <t>Díj</t>
  </si>
  <si>
    <t>Nettó anyag</t>
  </si>
  <si>
    <t>Nettó díj</t>
  </si>
  <si>
    <t xml:space="preserve">Anyag </t>
  </si>
  <si>
    <t>Ssz.</t>
  </si>
  <si>
    <t>Munkák nettó összege:</t>
  </si>
  <si>
    <t>6.</t>
  </si>
  <si>
    <t>Tükör készítés tömörítéssel</t>
  </si>
  <si>
    <t>Bontási és alépítményi munkák</t>
  </si>
  <si>
    <t>Burkolat építési munkák</t>
  </si>
  <si>
    <t>fm</t>
  </si>
  <si>
    <t>M 0/20 Murva terítés készítése tömörítéssel 2 m szélességben bejárókban járda előtt átlag 10 cm vtg-ban</t>
  </si>
  <si>
    <t>Meglévő töredezett betonjárda bontása légkalapáccsal kézi erővel átlag 10 cm vtg-ban</t>
  </si>
  <si>
    <t>Föld kitermelés úttükörből gépi erővel kiegészítő kézi munkával átlag 20 cm vtg-ban</t>
  </si>
  <si>
    <t>CKT útalap beton készítése 10  vtg-ban</t>
  </si>
  <si>
    <t>(4*5,5*1,2+5*7,2*1,2+1*4*1,2+2*4,8*1,2+5,9*1,2+7*4)*0,05</t>
  </si>
  <si>
    <t>(280-(4*5,7+5*7,5+1*4+2*5+6))*0,5+9*0,5+10*0,5</t>
  </si>
  <si>
    <t>(4*5,7+5*7,5+1*4+2*5+6)*2*0,1</t>
  </si>
  <si>
    <t>Padka rendezés átlag 10 cm humusz terítéssel  tömörítéssel</t>
  </si>
  <si>
    <t>KÖLTSÉGVETÉS</t>
  </si>
  <si>
    <t>Homokos kavics ágyazat készítése tömörítéssel átlag 10 cm vtg-ban</t>
  </si>
  <si>
    <t>Kerti szegély építése Leier Quartz kerti szegélyből 100*5*20 cm C10-32/FN min betongerendával</t>
  </si>
  <si>
    <t>TÁRGY: Kisbajcs, Kossuth Lajos utca járda javítás munkái aszfalt burkolattal</t>
  </si>
  <si>
    <t>CKT útalap beton megerősítése bejárókban +5 cm vtg-ban</t>
  </si>
  <si>
    <t>Aszfalt burkolat készítése AC 8 jelű aszfaltból átlag 4 cm vastagságban felület előzetes letakarítása után bitumen emulziós alápermetezéssel</t>
  </si>
  <si>
    <t>(295,7*1,3+7*4)*0,04</t>
  </si>
  <si>
    <t>(295,7*1,3+7*4)*0,1</t>
  </si>
  <si>
    <t>280+8+18+27+11+9+(2*5,7+3*7,5+1*4+2*5+6)</t>
  </si>
  <si>
    <t>(295,7*1,3+7*4)*0,25+(4*5,7+5*7,5+1*4+2*5+6)*2*0,15</t>
  </si>
  <si>
    <t>(295,7*1,2+7*4)*0,12</t>
  </si>
  <si>
    <t>Tükörből kikerülő föld járműre rakása gépi erővel kiegészítő kézi munkával szállítása lerakóhelyre +lerakóhelyi díj</t>
  </si>
  <si>
    <t>Bontott anyag törmelék járműre rakása gépi erővel kiegészítő kézi munkával szállítása lerakóhelyre lerakóhelyi díjjal</t>
  </si>
  <si>
    <t>295,7*1,2+7*4</t>
  </si>
  <si>
    <t xml:space="preserve">Kisbajcs, Kossuth Lajos utca járdaburkolat felújítási munkái </t>
  </si>
  <si>
    <t>AJÁNLATKÉRŐ: Kisbajcs Község Önkormányzata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</si>
</sst>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  <numFmt numFmtId="166" formatCode="#,##0\ _F_t"/>
    <numFmt numFmtId="167" formatCode="_-* #,##0.0\ &quot;Ft&quot;_-;\-* #,##0.0\ &quot;Ft&quot;_-;_-* &quot;-&quot;??\ &quot;Ft&quot;_-;_-@_-"/>
    <numFmt numFmtId="168" formatCode="_-* #,##0\ &quot;Ft&quot;_-;\-* #,##0\ &quot;Ft&quot;_-;_-* &quot;-&quot;??\ &quot;Ft&quot;_-;_-@_-"/>
  </numFmts>
  <fonts count="47">
    <font>
      <sz val="11"/>
      <color indexed="8"/>
      <name val="Calibri"/>
      <family val="2"/>
    </font>
    <font>
      <sz val="10"/>
      <name val="Arial"/>
      <family val="2"/>
    </font>
    <font>
      <sz val="20"/>
      <color indexed="8"/>
      <name val="Calibri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vertical="center"/>
      <protection/>
    </xf>
    <xf numFmtId="49" fontId="7" fillId="0" borderId="10" xfId="54" applyNumberFormat="1" applyFont="1" applyBorder="1" applyAlignment="1">
      <alignment vertical="center" wrapText="1"/>
      <protection/>
    </xf>
    <xf numFmtId="0" fontId="0" fillId="0" borderId="0" xfId="0" applyFill="1" applyAlignment="1">
      <alignment/>
    </xf>
    <xf numFmtId="49" fontId="7" fillId="0" borderId="0" xfId="54" applyNumberFormat="1" applyFont="1" applyBorder="1" applyAlignment="1">
      <alignment horizontal="left" vertical="center" wrapText="1"/>
      <protection/>
    </xf>
    <xf numFmtId="49" fontId="4" fillId="0" borderId="0" xfId="54" applyNumberFormat="1" applyFont="1" applyBorder="1" applyAlignment="1">
      <alignment horizontal="left" vertical="center" wrapText="1"/>
      <protection/>
    </xf>
    <xf numFmtId="166" fontId="7" fillId="0" borderId="10" xfId="54" applyNumberFormat="1" applyFont="1" applyBorder="1" applyAlignment="1">
      <alignment vertical="center"/>
      <protection/>
    </xf>
    <xf numFmtId="166" fontId="0" fillId="0" borderId="0" xfId="0" applyNumberFormat="1" applyAlignment="1">
      <alignment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166" fontId="10" fillId="0" borderId="10" xfId="54" applyNumberFormat="1" applyFont="1" applyBorder="1" applyAlignment="1">
      <alignment horizontal="center" vertical="center" wrapText="1"/>
      <protection/>
    </xf>
    <xf numFmtId="164" fontId="10" fillId="0" borderId="10" xfId="54" applyNumberFormat="1" applyFont="1" applyBorder="1" applyAlignment="1">
      <alignment horizontal="center" vertical="center"/>
      <protection/>
    </xf>
    <xf numFmtId="166" fontId="7" fillId="0" borderId="11" xfId="54" applyNumberFormat="1" applyFont="1" applyBorder="1" applyAlignment="1">
      <alignment vertical="center"/>
      <protection/>
    </xf>
    <xf numFmtId="4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ill="1" applyAlignment="1">
      <alignment vertical="center"/>
    </xf>
    <xf numFmtId="42" fontId="10" fillId="0" borderId="10" xfId="54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6" fontId="7" fillId="0" borderId="10" xfId="54" applyNumberFormat="1" applyFont="1" applyBorder="1" applyAlignment="1">
      <alignment horizontal="center" vertical="center" wrapText="1"/>
      <protection/>
    </xf>
    <xf numFmtId="166" fontId="7" fillId="0" borderId="10" xfId="54" applyNumberFormat="1" applyFont="1" applyFill="1" applyBorder="1" applyAlignment="1">
      <alignment vertical="center"/>
      <protection/>
    </xf>
    <xf numFmtId="164" fontId="7" fillId="0" borderId="10" xfId="54" applyNumberFormat="1" applyFont="1" applyBorder="1" applyAlignment="1">
      <alignment horizontal="center" vertical="center"/>
      <protection/>
    </xf>
    <xf numFmtId="164" fontId="4" fillId="0" borderId="0" xfId="54" applyNumberFormat="1" applyFont="1" applyBorder="1" applyAlignment="1">
      <alignment horizontal="center" vertical="center" wrapText="1"/>
      <protection/>
    </xf>
    <xf numFmtId="164" fontId="0" fillId="0" borderId="0" xfId="0" applyNumberFormat="1" applyAlignment="1">
      <alignment horizontal="center"/>
    </xf>
    <xf numFmtId="49" fontId="8" fillId="0" borderId="12" xfId="54" applyNumberFormat="1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49" fontId="8" fillId="0" borderId="11" xfId="54" applyNumberFormat="1" applyFont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4" fillId="0" borderId="12" xfId="54" applyNumberFormat="1" applyFont="1" applyBorder="1" applyAlignment="1">
      <alignment horizontal="left" vertical="center" wrapText="1"/>
      <protection/>
    </xf>
    <xf numFmtId="49" fontId="4" fillId="0" borderId="13" xfId="54" applyNumberFormat="1" applyFont="1" applyBorder="1" applyAlignment="1">
      <alignment horizontal="left" vertical="center" wrapText="1"/>
      <protection/>
    </xf>
    <xf numFmtId="49" fontId="4" fillId="0" borderId="11" xfId="54" applyNumberFormat="1" applyFont="1" applyBorder="1" applyAlignment="1">
      <alignment horizontal="left" vertical="center" wrapText="1"/>
      <protection/>
    </xf>
    <xf numFmtId="49" fontId="4" fillId="0" borderId="10" xfId="54" applyNumberFormat="1" applyFont="1" applyBorder="1" applyAlignment="1">
      <alignment horizontal="left" vertical="center" wrapText="1"/>
      <protection/>
    </xf>
    <xf numFmtId="49" fontId="7" fillId="0" borderId="10" xfId="54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4" fillId="0" borderId="12" xfId="54" applyNumberFormat="1" applyFont="1" applyBorder="1" applyAlignment="1">
      <alignment horizontal="center" vertical="center" wrapText="1"/>
      <protection/>
    </xf>
    <xf numFmtId="49" fontId="4" fillId="0" borderId="13" xfId="54" applyNumberFormat="1" applyFont="1" applyBorder="1" applyAlignment="1">
      <alignment horizontal="center" vertical="center" wrapText="1"/>
      <protection/>
    </xf>
    <xf numFmtId="49" fontId="4" fillId="0" borderId="11" xfId="54" applyNumberFormat="1" applyFont="1" applyBorder="1" applyAlignment="1">
      <alignment horizontal="center" vertical="center" wrapText="1"/>
      <protection/>
    </xf>
    <xf numFmtId="168" fontId="13" fillId="0" borderId="12" xfId="56" applyNumberFormat="1" applyFont="1" applyBorder="1" applyAlignment="1">
      <alignment horizontal="center"/>
    </xf>
    <xf numFmtId="168" fontId="13" fillId="0" borderId="11" xfId="56" applyNumberFormat="1" applyFont="1" applyBorder="1" applyAlignment="1">
      <alignment horizontal="center"/>
    </xf>
    <xf numFmtId="49" fontId="7" fillId="0" borderId="0" xfId="54" applyNumberFormat="1" applyFont="1" applyBorder="1" applyAlignment="1">
      <alignment horizontal="left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8" fontId="6" fillId="0" borderId="12" xfId="56" applyNumberFormat="1" applyFont="1" applyBorder="1" applyAlignment="1">
      <alignment horizontal="center"/>
    </xf>
    <xf numFmtId="168" fontId="6" fillId="0" borderId="11" xfId="56" applyNumberFormat="1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öltségvetés_fiaztató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0" zoomScaleNormal="70" zoomScalePageLayoutView="0" workbookViewId="0" topLeftCell="A10">
      <selection activeCell="S21" sqref="S21"/>
    </sheetView>
  </sheetViews>
  <sheetFormatPr defaultColWidth="9.140625" defaultRowHeight="15"/>
  <cols>
    <col min="1" max="1" width="5.140625" style="2" customWidth="1"/>
    <col min="2" max="3" width="14.8515625" style="0" hidden="1" customWidth="1"/>
    <col min="4" max="4" width="66.8515625" style="0" customWidth="1"/>
    <col min="5" max="5" width="19.00390625" style="0" bestFit="1" customWidth="1"/>
    <col min="6" max="6" width="13.8515625" style="0" bestFit="1" customWidth="1"/>
    <col min="7" max="7" width="18.421875" style="0" customWidth="1"/>
    <col min="8" max="8" width="12.140625" style="27" customWidth="1"/>
    <col min="9" max="9" width="6.421875" style="0" customWidth="1"/>
    <col min="10" max="10" width="13.421875" style="0" customWidth="1"/>
    <col min="11" max="11" width="14.00390625" style="10" customWidth="1"/>
    <col min="12" max="12" width="17.421875" style="10" customWidth="1"/>
    <col min="13" max="13" width="17.421875" style="0" customWidth="1"/>
    <col min="14" max="14" width="9.140625" style="1" customWidth="1"/>
    <col min="16" max="16" width="9.140625" style="6" customWidth="1"/>
  </cols>
  <sheetData>
    <row r="1" spans="1:13" ht="27">
      <c r="A1" s="28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26.25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6.25">
      <c r="A3" s="32" t="s">
        <v>49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26.25">
      <c r="A4" s="35" t="s">
        <v>37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6" s="21" customFormat="1" ht="26.25">
      <c r="A5" s="11" t="s">
        <v>19</v>
      </c>
      <c r="B5" s="12"/>
      <c r="C5" s="11"/>
      <c r="D5" s="11" t="s">
        <v>4</v>
      </c>
      <c r="E5" s="43" t="s">
        <v>5</v>
      </c>
      <c r="F5" s="43"/>
      <c r="G5" s="43"/>
      <c r="H5" s="14" t="s">
        <v>0</v>
      </c>
      <c r="I5" s="11" t="s">
        <v>6</v>
      </c>
      <c r="J5" s="11" t="s">
        <v>18</v>
      </c>
      <c r="K5" s="13" t="s">
        <v>15</v>
      </c>
      <c r="L5" s="13" t="s">
        <v>16</v>
      </c>
      <c r="M5" s="19" t="s">
        <v>17</v>
      </c>
      <c r="N5" s="20"/>
      <c r="P5" s="22"/>
    </row>
    <row r="6" spans="1:13" ht="26.25">
      <c r="A6" s="32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</row>
    <row r="7" spans="1:13" ht="37.5">
      <c r="A7" s="3" t="s">
        <v>7</v>
      </c>
      <c r="B7" s="3" t="s">
        <v>1</v>
      </c>
      <c r="C7" s="4" t="s">
        <v>2</v>
      </c>
      <c r="D7" s="5" t="s">
        <v>27</v>
      </c>
      <c r="E7" s="40" t="s">
        <v>44</v>
      </c>
      <c r="F7" s="41"/>
      <c r="G7" s="42"/>
      <c r="H7" s="25">
        <v>45.94</v>
      </c>
      <c r="I7" s="3" t="s">
        <v>9</v>
      </c>
      <c r="J7" s="23">
        <v>0</v>
      </c>
      <c r="K7" s="9">
        <v>0</v>
      </c>
      <c r="L7" s="9">
        <f aca="true" t="shared" si="0" ref="L7:L12">H7*J7</f>
        <v>0</v>
      </c>
      <c r="M7" s="24">
        <f aca="true" t="shared" si="1" ref="M7:M12">H7*K7</f>
        <v>0</v>
      </c>
    </row>
    <row r="8" spans="1:16" ht="56.25">
      <c r="A8" s="3" t="s">
        <v>8</v>
      </c>
      <c r="B8" s="3" t="s">
        <v>1</v>
      </c>
      <c r="C8" s="4" t="s">
        <v>2</v>
      </c>
      <c r="D8" s="5" t="s">
        <v>46</v>
      </c>
      <c r="E8" s="40" t="s">
        <v>44</v>
      </c>
      <c r="F8" s="41"/>
      <c r="G8" s="42"/>
      <c r="H8" s="25">
        <v>45.9</v>
      </c>
      <c r="I8" s="3" t="s">
        <v>9</v>
      </c>
      <c r="J8" s="23">
        <v>0</v>
      </c>
      <c r="K8" s="9">
        <v>0</v>
      </c>
      <c r="L8" s="9">
        <f t="shared" si="0"/>
        <v>0</v>
      </c>
      <c r="M8" s="24">
        <f t="shared" si="1"/>
        <v>0</v>
      </c>
      <c r="P8" s="18"/>
    </row>
    <row r="9" spans="1:13" ht="42" customHeight="1">
      <c r="A9" s="3" t="s">
        <v>10</v>
      </c>
      <c r="B9" s="3" t="s">
        <v>1</v>
      </c>
      <c r="C9" s="4" t="s">
        <v>2</v>
      </c>
      <c r="D9" s="5" t="s">
        <v>28</v>
      </c>
      <c r="E9" s="37" t="s">
        <v>43</v>
      </c>
      <c r="F9" s="38"/>
      <c r="G9" s="39"/>
      <c r="H9" s="25">
        <v>127.19</v>
      </c>
      <c r="I9" s="3" t="s">
        <v>9</v>
      </c>
      <c r="J9" s="23">
        <v>0</v>
      </c>
      <c r="K9" s="9">
        <v>0</v>
      </c>
      <c r="L9" s="9">
        <f t="shared" si="0"/>
        <v>0</v>
      </c>
      <c r="M9" s="24">
        <f t="shared" si="1"/>
        <v>0</v>
      </c>
    </row>
    <row r="10" spans="1:13" ht="21.75" customHeight="1">
      <c r="A10" s="3" t="s">
        <v>11</v>
      </c>
      <c r="B10" s="3" t="s">
        <v>1</v>
      </c>
      <c r="C10" s="4" t="s">
        <v>2</v>
      </c>
      <c r="D10" s="5" t="s">
        <v>22</v>
      </c>
      <c r="E10" s="44" t="s">
        <v>47</v>
      </c>
      <c r="F10" s="45"/>
      <c r="G10" s="46"/>
      <c r="H10" s="25">
        <v>382.8</v>
      </c>
      <c r="I10" s="3" t="s">
        <v>14</v>
      </c>
      <c r="J10" s="23">
        <v>0</v>
      </c>
      <c r="K10" s="9">
        <v>0</v>
      </c>
      <c r="L10" s="9">
        <f t="shared" si="0"/>
        <v>0</v>
      </c>
      <c r="M10" s="24">
        <f t="shared" si="1"/>
        <v>0</v>
      </c>
    </row>
    <row r="11" spans="1:13" ht="39" customHeight="1">
      <c r="A11" s="3" t="s">
        <v>13</v>
      </c>
      <c r="B11" s="3"/>
      <c r="C11" s="4"/>
      <c r="D11" s="5" t="s">
        <v>45</v>
      </c>
      <c r="E11" s="37" t="s">
        <v>43</v>
      </c>
      <c r="F11" s="38"/>
      <c r="G11" s="39"/>
      <c r="H11" s="25">
        <v>127.2</v>
      </c>
      <c r="I11" s="3" t="s">
        <v>9</v>
      </c>
      <c r="J11" s="23">
        <v>0</v>
      </c>
      <c r="K11" s="9">
        <v>0</v>
      </c>
      <c r="L11" s="9">
        <f>H11*J11</f>
        <v>0</v>
      </c>
      <c r="M11" s="24">
        <f>H11*K11</f>
        <v>0</v>
      </c>
    </row>
    <row r="12" spans="1:13" ht="39" customHeight="1">
      <c r="A12" s="3" t="s">
        <v>21</v>
      </c>
      <c r="B12" s="3"/>
      <c r="C12" s="4"/>
      <c r="D12" s="5" t="s">
        <v>35</v>
      </c>
      <c r="E12" s="40" t="s">
        <v>41</v>
      </c>
      <c r="F12" s="41"/>
      <c r="G12" s="42"/>
      <c r="H12" s="25">
        <v>41.24</v>
      </c>
      <c r="I12" s="3" t="s">
        <v>9</v>
      </c>
      <c r="J12" s="23">
        <v>0</v>
      </c>
      <c r="K12" s="9">
        <v>0</v>
      </c>
      <c r="L12" s="9">
        <f t="shared" si="0"/>
        <v>0</v>
      </c>
      <c r="M12" s="24">
        <f t="shared" si="1"/>
        <v>0</v>
      </c>
    </row>
    <row r="13" spans="1:13" ht="26.25">
      <c r="A13" s="32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37.5">
      <c r="A14" s="3" t="s">
        <v>7</v>
      </c>
      <c r="B14" s="3"/>
      <c r="C14" s="4"/>
      <c r="D14" s="5" t="s">
        <v>36</v>
      </c>
      <c r="E14" s="37" t="s">
        <v>42</v>
      </c>
      <c r="F14" s="38"/>
      <c r="G14" s="39"/>
      <c r="H14" s="25">
        <v>406.9</v>
      </c>
      <c r="I14" s="3" t="s">
        <v>25</v>
      </c>
      <c r="J14" s="23">
        <v>0</v>
      </c>
      <c r="K14" s="9">
        <v>0</v>
      </c>
      <c r="L14" s="9">
        <f aca="true" t="shared" si="2" ref="L14:L19">H14*J14</f>
        <v>0</v>
      </c>
      <c r="M14" s="24">
        <f aca="true" t="shared" si="3" ref="M14:M19">H14*K14</f>
        <v>0</v>
      </c>
    </row>
    <row r="15" spans="1:13" ht="26.25">
      <c r="A15" s="3" t="s">
        <v>8</v>
      </c>
      <c r="B15" s="3"/>
      <c r="C15" s="4"/>
      <c r="D15" s="5" t="s">
        <v>29</v>
      </c>
      <c r="E15" s="37" t="s">
        <v>41</v>
      </c>
      <c r="F15" s="38"/>
      <c r="G15" s="39"/>
      <c r="H15" s="25">
        <v>41.24</v>
      </c>
      <c r="I15" s="3" t="s">
        <v>9</v>
      </c>
      <c r="J15" s="23">
        <v>0</v>
      </c>
      <c r="K15" s="9">
        <v>0</v>
      </c>
      <c r="L15" s="9">
        <f t="shared" si="2"/>
        <v>0</v>
      </c>
      <c r="M15" s="24">
        <f t="shared" si="3"/>
        <v>0</v>
      </c>
    </row>
    <row r="16" spans="1:13" ht="37.5" customHeight="1">
      <c r="A16" s="3" t="s">
        <v>10</v>
      </c>
      <c r="B16" s="3"/>
      <c r="C16" s="4"/>
      <c r="D16" s="5" t="s">
        <v>38</v>
      </c>
      <c r="E16" s="37" t="s">
        <v>30</v>
      </c>
      <c r="F16" s="38"/>
      <c r="G16" s="39"/>
      <c r="H16" s="25">
        <v>6.05</v>
      </c>
      <c r="I16" s="3" t="s">
        <v>9</v>
      </c>
      <c r="J16" s="23">
        <v>0</v>
      </c>
      <c r="K16" s="9">
        <v>0</v>
      </c>
      <c r="L16" s="9">
        <f>H16*J16</f>
        <v>0</v>
      </c>
      <c r="M16" s="24">
        <f>H16*K16</f>
        <v>0</v>
      </c>
    </row>
    <row r="17" spans="1:13" ht="56.25">
      <c r="A17" s="3" t="s">
        <v>11</v>
      </c>
      <c r="B17" s="3"/>
      <c r="C17" s="4"/>
      <c r="D17" s="5" t="s">
        <v>39</v>
      </c>
      <c r="E17" s="37" t="s">
        <v>40</v>
      </c>
      <c r="F17" s="38"/>
      <c r="G17" s="39"/>
      <c r="H17" s="25">
        <v>16.5</v>
      </c>
      <c r="I17" s="3" t="s">
        <v>9</v>
      </c>
      <c r="J17" s="23">
        <v>0</v>
      </c>
      <c r="K17" s="9">
        <v>0</v>
      </c>
      <c r="L17" s="9">
        <f t="shared" si="2"/>
        <v>0</v>
      </c>
      <c r="M17" s="24">
        <f t="shared" si="3"/>
        <v>0</v>
      </c>
    </row>
    <row r="18" spans="1:13" ht="39.75" customHeight="1">
      <c r="A18" s="3" t="s">
        <v>13</v>
      </c>
      <c r="B18" s="3"/>
      <c r="C18" s="4"/>
      <c r="D18" s="5" t="s">
        <v>33</v>
      </c>
      <c r="E18" s="54" t="s">
        <v>31</v>
      </c>
      <c r="F18" s="55"/>
      <c r="G18" s="56"/>
      <c r="H18" s="25">
        <v>109</v>
      </c>
      <c r="I18" s="3" t="s">
        <v>14</v>
      </c>
      <c r="J18" s="23">
        <v>0</v>
      </c>
      <c r="K18" s="9">
        <v>0</v>
      </c>
      <c r="L18" s="9">
        <f t="shared" si="2"/>
        <v>0</v>
      </c>
      <c r="M18" s="24">
        <f t="shared" si="3"/>
        <v>0</v>
      </c>
    </row>
    <row r="19" spans="1:13" ht="37.5">
      <c r="A19" s="3" t="s">
        <v>21</v>
      </c>
      <c r="B19" s="3"/>
      <c r="C19" s="4"/>
      <c r="D19" s="5" t="s">
        <v>26</v>
      </c>
      <c r="E19" s="37" t="s">
        <v>32</v>
      </c>
      <c r="F19" s="38"/>
      <c r="G19" s="39"/>
      <c r="H19" s="25">
        <v>16.06</v>
      </c>
      <c r="I19" s="3" t="s">
        <v>9</v>
      </c>
      <c r="J19" s="23">
        <v>0</v>
      </c>
      <c r="K19" s="9">
        <v>0</v>
      </c>
      <c r="L19" s="9">
        <f t="shared" si="2"/>
        <v>0</v>
      </c>
      <c r="M19" s="24">
        <f t="shared" si="3"/>
        <v>0</v>
      </c>
    </row>
    <row r="20" spans="1:13" ht="26.2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9"/>
      <c r="L20" s="15">
        <f>SUM(L6:L19)</f>
        <v>0</v>
      </c>
      <c r="M20" s="24">
        <f>SUM(M7:M19)</f>
        <v>0</v>
      </c>
    </row>
    <row r="21" spans="1:13" ht="26.25">
      <c r="A21" s="32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50">
        <f>L20+M20</f>
        <v>0</v>
      </c>
      <c r="M21" s="51"/>
    </row>
    <row r="22" spans="1:13" ht="26.25">
      <c r="A22" s="35" t="s">
        <v>12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58">
        <f>L21*0.27</f>
        <v>0</v>
      </c>
      <c r="M22" s="59"/>
    </row>
    <row r="23" spans="1:13" ht="26.25">
      <c r="A23" s="35" t="s">
        <v>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50">
        <f>L22+L21</f>
        <v>0</v>
      </c>
      <c r="M23" s="51"/>
    </row>
    <row r="24" spans="1:13" ht="26.25">
      <c r="A24" s="8"/>
      <c r="B24" s="8"/>
      <c r="C24" s="8"/>
      <c r="D24" s="8"/>
      <c r="E24" s="8"/>
      <c r="F24" s="8"/>
      <c r="G24" s="8"/>
      <c r="H24" s="26"/>
      <c r="I24" s="8"/>
      <c r="J24" s="8"/>
      <c r="K24" s="8"/>
      <c r="L24" s="16"/>
      <c r="M24" s="17"/>
    </row>
    <row r="25" spans="1:13" ht="26.25">
      <c r="A25" s="52"/>
      <c r="B25" s="52"/>
      <c r="C25" s="52"/>
      <c r="D25" s="52"/>
      <c r="E25" s="8"/>
      <c r="F25" s="8"/>
      <c r="G25" s="8"/>
      <c r="H25" s="26"/>
      <c r="I25" s="8"/>
      <c r="J25" s="8"/>
      <c r="K25" s="8"/>
      <c r="L25" s="16"/>
      <c r="M25" s="17"/>
    </row>
    <row r="26" spans="1:13" ht="26.25">
      <c r="A26" s="52"/>
      <c r="B26" s="52"/>
      <c r="C26" s="52"/>
      <c r="D26" s="52"/>
      <c r="E26" s="8"/>
      <c r="F26" s="8"/>
      <c r="G26" s="8"/>
      <c r="H26" s="26"/>
      <c r="I26" s="8"/>
      <c r="J26" s="8"/>
      <c r="K26" s="8"/>
      <c r="L26" s="16"/>
      <c r="M26" s="17"/>
    </row>
    <row r="27" spans="1:13" ht="26.25">
      <c r="A27" s="52"/>
      <c r="B27" s="52"/>
      <c r="C27" s="52"/>
      <c r="D27" s="52"/>
      <c r="E27" s="7"/>
      <c r="F27" s="7"/>
      <c r="G27" s="7"/>
      <c r="H27" s="53"/>
      <c r="I27" s="53"/>
      <c r="J27" s="53"/>
      <c r="K27" s="53"/>
      <c r="L27" s="53"/>
      <c r="M27" s="53"/>
    </row>
    <row r="28" spans="8:13" ht="26.25">
      <c r="H28" s="57"/>
      <c r="I28" s="57"/>
      <c r="J28" s="57"/>
      <c r="K28" s="57"/>
      <c r="L28" s="57"/>
      <c r="M28" s="57"/>
    </row>
  </sheetData>
  <sheetProtection/>
  <mergeCells count="31">
    <mergeCell ref="H28:M28"/>
    <mergeCell ref="L21:M21"/>
    <mergeCell ref="A22:K22"/>
    <mergeCell ref="L22:M22"/>
    <mergeCell ref="A23:K23"/>
    <mergeCell ref="L23:M23"/>
    <mergeCell ref="A27:D27"/>
    <mergeCell ref="H27:M27"/>
    <mergeCell ref="E18:G18"/>
    <mergeCell ref="E17:G17"/>
    <mergeCell ref="A21:K21"/>
    <mergeCell ref="A25:D25"/>
    <mergeCell ref="A26:D26"/>
    <mergeCell ref="A6:M6"/>
    <mergeCell ref="E10:G10"/>
    <mergeCell ref="E19:G19"/>
    <mergeCell ref="A20:K20"/>
    <mergeCell ref="E7:G7"/>
    <mergeCell ref="E8:G8"/>
    <mergeCell ref="E9:G9"/>
    <mergeCell ref="E16:G16"/>
    <mergeCell ref="A1:M1"/>
    <mergeCell ref="A2:M2"/>
    <mergeCell ref="A3:M3"/>
    <mergeCell ref="A4:M4"/>
    <mergeCell ref="E14:G14"/>
    <mergeCell ref="E15:G15"/>
    <mergeCell ref="E11:G11"/>
    <mergeCell ref="E12:G12"/>
    <mergeCell ref="A13:M13"/>
    <mergeCell ref="E5:G5"/>
  </mergeCells>
  <printOptions/>
  <pageMargins left="0.5905511811023623" right="0.5905511811023623" top="0.1968503937007874" bottom="0.1968503937007874" header="0.31496062992125984" footer="0.3149606299212598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Richárd</dc:creator>
  <cp:keywords/>
  <dc:description/>
  <cp:lastModifiedBy>user3</cp:lastModifiedBy>
  <cp:lastPrinted>2018-03-14T07:00:02Z</cp:lastPrinted>
  <dcterms:created xsi:type="dcterms:W3CDTF">2010-04-19T08:18:13Z</dcterms:created>
  <dcterms:modified xsi:type="dcterms:W3CDTF">2018-03-14T07:30:13Z</dcterms:modified>
  <cp:category/>
  <cp:version/>
  <cp:contentType/>
  <cp:contentStatus/>
</cp:coreProperties>
</file>